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OL26-00.WSKVBZ\Desktop\UdW\2016-04-11_UdW-15_08_EXCEL_Funktionen\"/>
    </mc:Choice>
  </mc:AlternateContent>
  <bookViews>
    <workbookView xWindow="0" yWindow="0" windowWidth="25200" windowHeight="11985"/>
  </bookViews>
  <sheets>
    <sheet name="Abrechnung" sheetId="2" r:id="rId1"/>
    <sheet name="Fz-List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5" i="1"/>
  <c r="C18" i="2" l="1"/>
  <c r="B18" i="2"/>
  <c r="C13" i="2"/>
  <c r="C10" i="2" s="1"/>
  <c r="C21" i="2" s="1"/>
  <c r="B13" i="2"/>
  <c r="B10" i="2" s="1"/>
  <c r="D20" i="2"/>
  <c r="D19" i="2"/>
  <c r="D17" i="2"/>
  <c r="D16" i="2"/>
  <c r="D15" i="2"/>
  <c r="D14" i="2"/>
  <c r="D12" i="2"/>
  <c r="D11" i="2"/>
  <c r="D9" i="2"/>
  <c r="D8" i="2"/>
  <c r="D7" i="2"/>
  <c r="B21" i="2" l="1"/>
  <c r="D27" i="1"/>
  <c r="D34" i="1"/>
  <c r="D33" i="1"/>
  <c r="D30" i="1"/>
  <c r="D31" i="1"/>
  <c r="D28" i="1"/>
  <c r="D26" i="1"/>
  <c r="D24" i="1"/>
  <c r="D23" i="1"/>
  <c r="D21" i="2" l="1"/>
</calcChain>
</file>

<file path=xl/comments1.xml><?xml version="1.0" encoding="utf-8"?>
<comments xmlns="http://schemas.openxmlformats.org/spreadsheetml/2006/main">
  <authors>
    <author>Fredy Duss</author>
  </authors>
  <commentList>
    <comment ref="A11" authorId="0" shapeId="0">
      <text>
        <r>
          <rPr>
            <b/>
            <sz val="9"/>
            <color indexed="81"/>
            <rFont val="Segoe UI"/>
            <family val="2"/>
          </rPr>
          <t>Fredy Duss:</t>
        </r>
        <r>
          <rPr>
            <sz val="9"/>
            <color indexed="81"/>
            <rFont val="Segoe UI"/>
            <family val="2"/>
          </rPr>
          <t xml:space="preserve">
RGB-Farbmodell:
- Rot 0
- Grün 176
- Blau 80</t>
        </r>
      </text>
    </comment>
    <comment ref="A18" authorId="0" shapeId="0">
      <text>
        <r>
          <rPr>
            <b/>
            <sz val="9"/>
            <color indexed="81"/>
            <rFont val="Segoe UI"/>
            <family val="2"/>
          </rPr>
          <t>Fredy Duss:</t>
        </r>
        <r>
          <rPr>
            <sz val="9"/>
            <color indexed="81"/>
            <rFont val="Segoe UI"/>
            <family val="2"/>
          </rPr>
          <t xml:space="preserve">
- () -&gt; kleinere Schrift</t>
        </r>
      </text>
    </comment>
  </commentList>
</comments>
</file>

<file path=xl/sharedStrings.xml><?xml version="1.0" encoding="utf-8"?>
<sst xmlns="http://schemas.openxmlformats.org/spreadsheetml/2006/main" count="87" uniqueCount="73">
  <si>
    <t>Köstlichkeiten vom Grill</t>
  </si>
  <si>
    <t>Marke</t>
  </si>
  <si>
    <t>Typ</t>
  </si>
  <si>
    <t>Jahrgang</t>
  </si>
  <si>
    <t>Farbe</t>
  </si>
  <si>
    <t>Kilometer</t>
  </si>
  <si>
    <t>Preis</t>
  </si>
  <si>
    <t>CITROEN</t>
  </si>
  <si>
    <t>C3 1.2i</t>
  </si>
  <si>
    <t>schwarz</t>
  </si>
  <si>
    <t>MINI</t>
  </si>
  <si>
    <t>Cooper S</t>
  </si>
  <si>
    <t>blau</t>
  </si>
  <si>
    <t>VOLVO</t>
  </si>
  <si>
    <t>V50</t>
  </si>
  <si>
    <t>HYUNDAI</t>
  </si>
  <si>
    <t>ix20 1.6</t>
  </si>
  <si>
    <t>weiss</t>
  </si>
  <si>
    <t>FORD</t>
  </si>
  <si>
    <t>Fiesta 1.6</t>
  </si>
  <si>
    <t>MERCEDES-BENZ</t>
  </si>
  <si>
    <t>R 350 CDI</t>
  </si>
  <si>
    <t>silber</t>
  </si>
  <si>
    <t>SEAT</t>
  </si>
  <si>
    <t>Ibiza 1.2 TSI</t>
  </si>
  <si>
    <t>grau</t>
  </si>
  <si>
    <t>ALFA ROMEO</t>
  </si>
  <si>
    <t>GT 2.0 JTS</t>
  </si>
  <si>
    <t>PEUGEOT</t>
  </si>
  <si>
    <t>207 1.6</t>
  </si>
  <si>
    <t>BMW</t>
  </si>
  <si>
    <t>Z4</t>
  </si>
  <si>
    <t>iX 35 2.0</t>
  </si>
  <si>
    <t>Leon 1.8</t>
  </si>
  <si>
    <t>gelb</t>
  </si>
  <si>
    <t>RENAULT</t>
  </si>
  <si>
    <t>Mégane 2.0</t>
  </si>
  <si>
    <t>VW</t>
  </si>
  <si>
    <t>Golf 2.0 TDI</t>
  </si>
  <si>
    <t>Golf 1.4 TSI</t>
  </si>
  <si>
    <t>Hüpfburg für die Kleinen</t>
  </si>
  <si>
    <t>Fahrzeugliste</t>
  </si>
  <si>
    <t>aktualisiert 18. Januar 2016 / 07:30</t>
  </si>
  <si>
    <t>Autohandel Günstig GmbH</t>
  </si>
  <si>
    <t>Alpenblick 37
8000 Zürich</t>
  </si>
  <si>
    <t>Attraktionen</t>
  </si>
  <si>
    <t>Rechnung</t>
  </si>
  <si>
    <t>Differenz</t>
  </si>
  <si>
    <r>
      <t>CO</t>
    </r>
    <r>
      <rPr>
        <b/>
        <i/>
        <vertAlign val="subscript"/>
        <sz val="11"/>
        <color rgb="FF00B050"/>
        <rFont val="Calibri"/>
        <family val="2"/>
        <scheme val="minor"/>
      </rPr>
      <t>2</t>
    </r>
    <r>
      <rPr>
        <b/>
        <i/>
        <sz val="11"/>
        <color rgb="FF00B050"/>
        <rFont val="Calibri"/>
        <family val="2"/>
        <scheme val="minor"/>
      </rPr>
      <t>-EXPERTE</t>
    </r>
  </si>
  <si>
    <t>Kostenübersicht</t>
  </si>
  <si>
    <t>Dekoration</t>
  </si>
  <si>
    <t>Aussenbereich</t>
  </si>
  <si>
    <t>Ausstellungshalle</t>
  </si>
  <si>
    <r>
      <t xml:space="preserve">Reinigung
</t>
    </r>
    <r>
      <rPr>
        <sz val="9"/>
        <color theme="1"/>
        <rFont val="Calibri"/>
        <family val="2"/>
        <scheme val="minor"/>
      </rPr>
      <t>(zusätzlich zur Wochenreinigung)</t>
    </r>
  </si>
  <si>
    <r>
      <t>Beleuchtung Gelände (5000 m</t>
    </r>
    <r>
      <rPr>
        <vertAlign val="superscript"/>
        <sz val="11"/>
        <color theme="1"/>
        <rFont val="Calibri"/>
        <family val="2"/>
        <scheme val="minor"/>
      </rPr>
      <t>2)</t>
    </r>
  </si>
  <si>
    <t>Wurstwaren</t>
  </si>
  <si>
    <t>Metzger &amp; Grill</t>
  </si>
  <si>
    <t>Getränke</t>
  </si>
  <si>
    <t>Miete Tische und Stühle</t>
  </si>
  <si>
    <t>Total</t>
  </si>
  <si>
    <t>Apéro geladene Gäste</t>
  </si>
  <si>
    <t>Budget
Offerte</t>
  </si>
  <si>
    <t>Jahrgang des jüngsten Fahrzeuges</t>
  </si>
  <si>
    <t>Jahrgang des ältesten Fahrzeuges</t>
  </si>
  <si>
    <t>grösster Kilometerstand</t>
  </si>
  <si>
    <t>kleinster Kilomerstand</t>
  </si>
  <si>
    <t>teuerstes Fahrzeug</t>
  </si>
  <si>
    <t>günstigstes Fahrzeug</t>
  </si>
  <si>
    <t>Wert unseres Fahzeugparks</t>
  </si>
  <si>
    <t>durchschnittler Wert unserer Fahrzeuge</t>
  </si>
  <si>
    <t>durchschnittliche Kilometerstand unserer Fahrzeuge</t>
  </si>
  <si>
    <t>aktualisiert 04. April 2016 / 10:45</t>
  </si>
  <si>
    <t>in unserem Fahrzeugpark stehen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</si>
</sst>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CHF&quot;\ * #,##0.00_ ;_ &quot;CHF&quot;\ * \-#,##0.00_ ;_ &quot;CHF&quot;\ * &quot;-&quot;??_ ;_ @_ "/>
    <numFmt numFmtId="165" formatCode="#,##0\ &quot;km&quot;"/>
    <numFmt numFmtId="166" formatCode="_ &quot;Fr.&quot;\ * #,##0_ ;_ &quot;Fr.&quot;\ * \-#,##0_ ;_ &quot;Fr.&quot;\ * &quot;-&quot;??_ ;_ @_ "/>
    <numFmt numFmtId="167" formatCode="0\ &quot;Fahrzeuge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sz val="16"/>
      <color theme="1"/>
      <name val="Century Gothic"/>
      <family val="2"/>
    </font>
    <font>
      <b/>
      <i/>
      <sz val="34"/>
      <color theme="1"/>
      <name val="Century Gothic"/>
      <family val="2"/>
    </font>
    <font>
      <vertAlign val="superscript"/>
      <sz val="11"/>
      <color theme="1"/>
      <name val="Calibri"/>
      <family val="2"/>
      <scheme val="minor"/>
    </font>
    <font>
      <b/>
      <i/>
      <sz val="11"/>
      <color rgb="FFFF0000"/>
      <name val="Comic Sans MS"/>
      <family val="4"/>
    </font>
    <font>
      <b/>
      <i/>
      <sz val="11"/>
      <color rgb="FF00B050"/>
      <name val="Calibri"/>
      <family val="2"/>
      <scheme val="minor"/>
    </font>
    <font>
      <b/>
      <i/>
      <vertAlign val="subscript"/>
      <sz val="11"/>
      <color rgb="FF00B05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theme="1"/>
      <name val="Calibri"/>
      <family val="2"/>
      <scheme val="minor"/>
    </font>
    <font>
      <u/>
      <sz val="20"/>
      <color theme="1"/>
      <name val="Century Gothic"/>
      <family val="2"/>
    </font>
    <font>
      <u val="singleAccounting"/>
      <sz val="20"/>
      <color theme="1"/>
      <name val="Century Gothic"/>
      <family val="2"/>
    </font>
    <font>
      <b/>
      <sz val="11"/>
      <color theme="5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u val="double"/>
      <sz val="12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hair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ashed">
        <color auto="1"/>
      </top>
      <bottom style="hair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4" xfId="0" applyBorder="1" applyAlignment="1">
      <alignment vertical="center"/>
    </xf>
    <xf numFmtId="0" fontId="1" fillId="0" borderId="9" xfId="0" applyFont="1" applyBorder="1"/>
    <xf numFmtId="0" fontId="0" fillId="0" borderId="0" xfId="0" applyFont="1" applyAlignment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8" xfId="0" applyFont="1" applyBorder="1" applyAlignment="1">
      <alignment horizontal="left" vertical="center"/>
    </xf>
    <xf numFmtId="0" fontId="18" fillId="2" borderId="4" xfId="0" applyFont="1" applyFill="1" applyBorder="1" applyAlignment="1">
      <alignment textRotation="45"/>
    </xf>
    <xf numFmtId="0" fontId="0" fillId="0" borderId="6" xfId="0" applyFont="1" applyBorder="1" applyAlignment="1">
      <alignment horizontal="left" vertical="center" indent="2"/>
    </xf>
    <xf numFmtId="0" fontId="0" fillId="0" borderId="7" xfId="0" applyFont="1" applyBorder="1" applyAlignment="1">
      <alignment horizontal="left" vertical="center" indent="2"/>
    </xf>
    <xf numFmtId="0" fontId="0" fillId="0" borderId="4" xfId="0" applyFont="1" applyBorder="1" applyAlignment="1">
      <alignment horizontal="left" vertical="center"/>
    </xf>
    <xf numFmtId="0" fontId="19" fillId="0" borderId="0" xfId="0" applyFont="1"/>
    <xf numFmtId="0" fontId="18" fillId="2" borderId="10" xfId="0" applyFont="1" applyFill="1" applyBorder="1" applyAlignment="1">
      <alignment textRotation="45" wrapText="1"/>
    </xf>
    <xf numFmtId="164" fontId="0" fillId="0" borderId="10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14" xfId="0" applyNumberFormat="1" applyFont="1" applyBorder="1" applyAlignment="1">
      <alignment vertical="center"/>
    </xf>
    <xf numFmtId="164" fontId="0" fillId="0" borderId="8" xfId="0" applyNumberFormat="1" applyFont="1" applyBorder="1" applyAlignment="1">
      <alignment vertical="center"/>
    </xf>
    <xf numFmtId="164" fontId="0" fillId="0" borderId="10" xfId="0" applyNumberFormat="1" applyFont="1" applyBorder="1" applyAlignment="1">
      <alignment vertical="center"/>
    </xf>
    <xf numFmtId="164" fontId="0" fillId="0" borderId="4" xfId="0" applyNumberFormat="1" applyFont="1" applyBorder="1" applyAlignment="1">
      <alignment vertical="center"/>
    </xf>
    <xf numFmtId="164" fontId="0" fillId="4" borderId="5" xfId="0" applyNumberFormat="1" applyFont="1" applyFill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164" fontId="0" fillId="4" borderId="15" xfId="0" applyNumberFormat="1" applyFill="1" applyBorder="1" applyAlignment="1">
      <alignment vertical="center"/>
    </xf>
    <xf numFmtId="0" fontId="11" fillId="0" borderId="17" xfId="0" applyFont="1" applyBorder="1" applyAlignment="1">
      <alignment horizontal="left" vertical="center" indent="2"/>
    </xf>
    <xf numFmtId="0" fontId="10" fillId="0" borderId="17" xfId="0" applyFont="1" applyBorder="1" applyAlignment="1">
      <alignment horizontal="left" vertical="center" indent="2"/>
    </xf>
    <xf numFmtId="0" fontId="2" fillId="0" borderId="19" xfId="0" applyFont="1" applyBorder="1" applyAlignment="1">
      <alignment horizontal="left" vertical="center" indent="2"/>
    </xf>
    <xf numFmtId="164" fontId="0" fillId="4" borderId="19" xfId="0" applyNumberFormat="1" applyFill="1" applyBorder="1" applyAlignment="1">
      <alignment vertical="center"/>
    </xf>
    <xf numFmtId="0" fontId="0" fillId="0" borderId="6" xfId="0" applyFont="1" applyBorder="1" applyAlignment="1">
      <alignment horizontal="left" vertical="center" indent="4"/>
    </xf>
    <xf numFmtId="0" fontId="0" fillId="0" borderId="7" xfId="0" applyFont="1" applyBorder="1" applyAlignment="1">
      <alignment horizontal="left" vertical="center" indent="4"/>
    </xf>
    <xf numFmtId="0" fontId="0" fillId="0" borderId="0" xfId="0" applyFill="1" applyBorder="1" applyAlignment="1">
      <alignment vertical="center"/>
    </xf>
    <xf numFmtId="164" fontId="21" fillId="0" borderId="18" xfId="0" applyNumberFormat="1" applyFont="1" applyBorder="1" applyAlignment="1">
      <alignment vertical="center"/>
    </xf>
    <xf numFmtId="164" fontId="21" fillId="0" borderId="17" xfId="0" applyNumberFormat="1" applyFont="1" applyBorder="1" applyAlignment="1">
      <alignment vertical="center"/>
    </xf>
    <xf numFmtId="164" fontId="21" fillId="0" borderId="12" xfId="0" applyNumberFormat="1" applyFont="1" applyBorder="1" applyAlignment="1">
      <alignment vertical="center"/>
    </xf>
    <xf numFmtId="164" fontId="21" fillId="0" borderId="6" xfId="0" applyNumberFormat="1" applyFont="1" applyBorder="1" applyAlignment="1">
      <alignment vertical="center"/>
    </xf>
    <xf numFmtId="164" fontId="21" fillId="0" borderId="13" xfId="0" applyNumberFormat="1" applyFont="1" applyBorder="1" applyAlignment="1">
      <alignment vertical="center"/>
    </xf>
    <xf numFmtId="164" fontId="21" fillId="0" borderId="7" xfId="0" applyNumberFormat="1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6" fontId="0" fillId="0" borderId="1" xfId="0" applyNumberFormat="1" applyBorder="1" applyAlignment="1">
      <alignment vertical="center"/>
    </xf>
    <xf numFmtId="0" fontId="0" fillId="5" borderId="0" xfId="0" applyFill="1"/>
    <xf numFmtId="165" fontId="0" fillId="5" borderId="0" xfId="0" applyNumberFormat="1" applyFill="1"/>
    <xf numFmtId="166" fontId="0" fillId="5" borderId="0" xfId="0" applyNumberFormat="1" applyFill="1"/>
    <xf numFmtId="167" fontId="0" fillId="5" borderId="0" xfId="0" applyNumberFormat="1" applyFill="1"/>
    <xf numFmtId="164" fontId="0" fillId="5" borderId="16" xfId="0" applyNumberFormat="1" applyFill="1" applyBorder="1" applyAlignment="1">
      <alignment vertical="center"/>
    </xf>
    <xf numFmtId="164" fontId="0" fillId="5" borderId="20" xfId="0" applyNumberFormat="1" applyFill="1" applyBorder="1" applyAlignment="1">
      <alignment vertical="center"/>
    </xf>
    <xf numFmtId="164" fontId="0" fillId="5" borderId="11" xfId="0" applyNumberFormat="1" applyFont="1" applyFill="1" applyBorder="1" applyAlignment="1">
      <alignment vertical="center"/>
    </xf>
    <xf numFmtId="164" fontId="19" fillId="5" borderId="13" xfId="0" applyNumberFormat="1" applyFont="1" applyFill="1" applyBorder="1" applyAlignment="1">
      <alignment vertical="center"/>
    </xf>
    <xf numFmtId="164" fontId="20" fillId="5" borderId="7" xfId="0" applyNumberFormat="1" applyFont="1" applyFill="1" applyBorder="1" applyAlignment="1">
      <alignment vertical="center"/>
    </xf>
    <xf numFmtId="164" fontId="5" fillId="5" borderId="4" xfId="0" applyNumberFormat="1" applyFont="1" applyFill="1" applyBorder="1" applyAlignment="1">
      <alignment vertical="center"/>
    </xf>
    <xf numFmtId="164" fontId="0" fillId="5" borderId="4" xfId="0" applyNumberFormat="1" applyFill="1" applyBorder="1" applyAlignment="1">
      <alignment vertical="center"/>
    </xf>
    <xf numFmtId="164" fontId="21" fillId="5" borderId="17" xfId="0" applyNumberFormat="1" applyFont="1" applyFill="1" applyBorder="1" applyAlignment="1">
      <alignment vertical="center"/>
    </xf>
    <xf numFmtId="164" fontId="21" fillId="5" borderId="6" xfId="0" applyNumberFormat="1" applyFont="1" applyFill="1" applyBorder="1" applyAlignment="1">
      <alignment vertical="center"/>
    </xf>
    <xf numFmtId="164" fontId="22" fillId="5" borderId="7" xfId="0" applyNumberFormat="1" applyFont="1" applyFill="1" applyBorder="1" applyAlignment="1">
      <alignment vertical="center"/>
    </xf>
    <xf numFmtId="164" fontId="0" fillId="5" borderId="8" xfId="0" applyNumberFormat="1" applyFont="1" applyFill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165" fontId="23" fillId="0" borderId="1" xfId="0" applyNumberFormat="1" applyFont="1" applyFill="1" applyBorder="1" applyAlignment="1">
      <alignment vertical="center"/>
    </xf>
    <xf numFmtId="0" fontId="8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sqref="A1:E1"/>
    </sheetView>
  </sheetViews>
  <sheetFormatPr baseColWidth="10" defaultRowHeight="15" x14ac:dyDescent="0.25"/>
  <cols>
    <col min="1" max="1" width="31.7109375" customWidth="1"/>
    <col min="2" max="4" width="14.7109375" customWidth="1"/>
    <col min="5" max="5" width="10.7109375" customWidth="1"/>
  </cols>
  <sheetData>
    <row r="1" spans="1:5" s="13" customFormat="1" ht="54.95" customHeight="1" x14ac:dyDescent="0.25">
      <c r="A1" s="67" t="s">
        <v>43</v>
      </c>
      <c r="B1" s="67"/>
      <c r="C1" s="67"/>
      <c r="D1" s="67"/>
      <c r="E1" s="67"/>
    </row>
    <row r="2" spans="1:5" ht="54.95" customHeight="1" x14ac:dyDescent="0.25">
      <c r="A2" s="68" t="s">
        <v>44</v>
      </c>
      <c r="B2" s="68"/>
      <c r="C2" s="68"/>
      <c r="D2" s="68"/>
      <c r="E2" s="68"/>
    </row>
    <row r="3" spans="1:5" ht="54.95" customHeight="1" x14ac:dyDescent="0.25">
      <c r="A3" s="69" t="s">
        <v>49</v>
      </c>
      <c r="B3" s="69"/>
      <c r="C3" s="69"/>
      <c r="D3" s="69"/>
      <c r="E3" s="69"/>
    </row>
    <row r="4" spans="1:5" x14ac:dyDescent="0.25">
      <c r="E4" s="4" t="s">
        <v>71</v>
      </c>
    </row>
    <row r="6" spans="1:5" s="2" customFormat="1" ht="45" x14ac:dyDescent="0.25">
      <c r="A6" s="15"/>
      <c r="B6" s="24" t="s">
        <v>61</v>
      </c>
      <c r="C6" s="19" t="s">
        <v>46</v>
      </c>
      <c r="D6" s="19" t="s">
        <v>47</v>
      </c>
    </row>
    <row r="7" spans="1:5" s="1" customFormat="1" ht="20.100000000000001" customHeight="1" x14ac:dyDescent="0.25">
      <c r="A7" s="14" t="s">
        <v>54</v>
      </c>
      <c r="B7" s="25">
        <v>750</v>
      </c>
      <c r="C7" s="26">
        <v>695</v>
      </c>
      <c r="D7" s="60">
        <f>C7-B7</f>
        <v>-55</v>
      </c>
    </row>
    <row r="8" spans="1:5" s="1" customFormat="1" ht="20.100000000000001" customHeight="1" x14ac:dyDescent="0.25">
      <c r="A8" s="14" t="s">
        <v>58</v>
      </c>
      <c r="B8" s="25">
        <v>500</v>
      </c>
      <c r="C8" s="26">
        <v>450</v>
      </c>
      <c r="D8" s="60">
        <f t="shared" ref="D8:D21" si="0">C8-B8</f>
        <v>-50</v>
      </c>
    </row>
    <row r="9" spans="1:5" s="1" customFormat="1" ht="20.100000000000001" customHeight="1" x14ac:dyDescent="0.25">
      <c r="A9" s="14" t="s">
        <v>50</v>
      </c>
      <c r="B9" s="25">
        <v>250</v>
      </c>
      <c r="C9" s="26">
        <v>300</v>
      </c>
      <c r="D9" s="59">
        <f t="shared" si="0"/>
        <v>50</v>
      </c>
    </row>
    <row r="10" spans="1:5" s="1" customFormat="1" ht="20.100000000000001" customHeight="1" x14ac:dyDescent="0.25">
      <c r="A10" s="33" t="s">
        <v>45</v>
      </c>
      <c r="B10" s="54">
        <f>SUM(B11:B13)</f>
        <v>3900</v>
      </c>
      <c r="C10" s="54">
        <f>SUM(C11:C13)</f>
        <v>4150</v>
      </c>
      <c r="D10" s="34"/>
    </row>
    <row r="11" spans="1:5" s="1" customFormat="1" ht="20.100000000000001" customHeight="1" x14ac:dyDescent="0.25">
      <c r="A11" s="35" t="s">
        <v>48</v>
      </c>
      <c r="B11" s="42">
        <v>500</v>
      </c>
      <c r="C11" s="43">
        <v>500</v>
      </c>
      <c r="D11" s="61">
        <f t="shared" si="0"/>
        <v>0</v>
      </c>
    </row>
    <row r="12" spans="1:5" s="1" customFormat="1" ht="20.100000000000001" customHeight="1" x14ac:dyDescent="0.25">
      <c r="A12" s="36" t="s">
        <v>40</v>
      </c>
      <c r="B12" s="42">
        <v>500</v>
      </c>
      <c r="C12" s="43">
        <v>500</v>
      </c>
      <c r="D12" s="61">
        <f t="shared" si="0"/>
        <v>0</v>
      </c>
    </row>
    <row r="13" spans="1:5" s="1" customFormat="1" ht="20.100000000000001" customHeight="1" x14ac:dyDescent="0.25">
      <c r="A13" s="37" t="s">
        <v>0</v>
      </c>
      <c r="B13" s="55">
        <f>SUM(B14:B15)</f>
        <v>2900</v>
      </c>
      <c r="C13" s="55">
        <f>SUM(C14:C15)</f>
        <v>3150</v>
      </c>
      <c r="D13" s="38"/>
    </row>
    <row r="14" spans="1:5" s="16" customFormat="1" ht="20.100000000000001" customHeight="1" x14ac:dyDescent="0.25">
      <c r="A14" s="39" t="s">
        <v>56</v>
      </c>
      <c r="B14" s="44">
        <v>900</v>
      </c>
      <c r="C14" s="45">
        <v>900</v>
      </c>
      <c r="D14" s="62">
        <f t="shared" si="0"/>
        <v>0</v>
      </c>
    </row>
    <row r="15" spans="1:5" s="16" customFormat="1" ht="20.100000000000001" customHeight="1" x14ac:dyDescent="0.25">
      <c r="A15" s="40" t="s">
        <v>55</v>
      </c>
      <c r="B15" s="46">
        <v>2000</v>
      </c>
      <c r="C15" s="47">
        <v>2250</v>
      </c>
      <c r="D15" s="63">
        <f t="shared" si="0"/>
        <v>250</v>
      </c>
    </row>
    <row r="16" spans="1:5" s="16" customFormat="1" ht="20.100000000000001" customHeight="1" x14ac:dyDescent="0.25">
      <c r="A16" s="22" t="s">
        <v>57</v>
      </c>
      <c r="B16" s="29">
        <v>1000</v>
      </c>
      <c r="C16" s="30">
        <v>1350</v>
      </c>
      <c r="D16" s="59">
        <f t="shared" si="0"/>
        <v>350</v>
      </c>
    </row>
    <row r="17" spans="1:4" s="16" customFormat="1" ht="20.100000000000001" customHeight="1" x14ac:dyDescent="0.25">
      <c r="A17" s="18" t="s">
        <v>60</v>
      </c>
      <c r="B17" s="27">
        <v>1500</v>
      </c>
      <c r="C17" s="28">
        <v>1250</v>
      </c>
      <c r="D17" s="64">
        <f t="shared" si="0"/>
        <v>-250</v>
      </c>
    </row>
    <row r="18" spans="1:4" s="16" customFormat="1" ht="30" customHeight="1" x14ac:dyDescent="0.25">
      <c r="A18" s="17" t="s">
        <v>53</v>
      </c>
      <c r="B18" s="56">
        <f>SUM(B19:B20)</f>
        <v>1250</v>
      </c>
      <c r="C18" s="56">
        <f>SUM(C19:C20)</f>
        <v>1300</v>
      </c>
      <c r="D18" s="31"/>
    </row>
    <row r="19" spans="1:4" s="16" customFormat="1" ht="20.100000000000001" customHeight="1" x14ac:dyDescent="0.25">
      <c r="A19" s="20" t="s">
        <v>51</v>
      </c>
      <c r="B19" s="44">
        <v>500</v>
      </c>
      <c r="C19" s="45">
        <v>500</v>
      </c>
      <c r="D19" s="62">
        <f t="shared" si="0"/>
        <v>0</v>
      </c>
    </row>
    <row r="20" spans="1:4" s="16" customFormat="1" ht="20.100000000000001" customHeight="1" x14ac:dyDescent="0.25">
      <c r="A20" s="21" t="s">
        <v>52</v>
      </c>
      <c r="B20" s="46">
        <v>750</v>
      </c>
      <c r="C20" s="47">
        <v>800</v>
      </c>
      <c r="D20" s="63">
        <f t="shared" si="0"/>
        <v>50</v>
      </c>
    </row>
    <row r="21" spans="1:4" s="23" customFormat="1" ht="24.95" customHeight="1" x14ac:dyDescent="0.25">
      <c r="A21" s="32" t="s">
        <v>59</v>
      </c>
      <c r="B21" s="57">
        <f>SUM(B7:B10,B16:B18)</f>
        <v>9150</v>
      </c>
      <c r="C21" s="57">
        <f>SUM(C7:C10,C16:C18)</f>
        <v>9495</v>
      </c>
      <c r="D21" s="58">
        <f t="shared" si="0"/>
        <v>345</v>
      </c>
    </row>
  </sheetData>
  <mergeCells count="3">
    <mergeCell ref="A1:E1"/>
    <mergeCell ref="A2:E2"/>
    <mergeCell ref="A3:E3"/>
  </mergeCells>
  <pageMargins left="0.78740157480314965" right="0.59055118110236227" top="0.78740157480314965" bottom="0.59055118110236227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sqref="A1:F1"/>
    </sheetView>
  </sheetViews>
  <sheetFormatPr baseColWidth="10" defaultRowHeight="15" x14ac:dyDescent="0.25"/>
  <cols>
    <col min="1" max="1" width="22.7109375" customWidth="1"/>
    <col min="2" max="6" width="12.7109375" customWidth="1"/>
  </cols>
  <sheetData>
    <row r="1" spans="1:6" s="13" customFormat="1" ht="60" customHeight="1" x14ac:dyDescent="0.25">
      <c r="A1" s="67" t="s">
        <v>43</v>
      </c>
      <c r="B1" s="67"/>
      <c r="C1" s="67"/>
      <c r="D1" s="67"/>
      <c r="E1" s="67"/>
      <c r="F1" s="67"/>
    </row>
    <row r="2" spans="1:6" ht="60" customHeight="1" x14ac:dyDescent="0.25">
      <c r="A2" s="68" t="s">
        <v>44</v>
      </c>
      <c r="B2" s="68"/>
      <c r="C2" s="68"/>
      <c r="D2" s="68"/>
      <c r="E2" s="68"/>
      <c r="F2" s="68"/>
    </row>
    <row r="3" spans="1:6" ht="60" customHeight="1" x14ac:dyDescent="0.25">
      <c r="A3" s="70" t="s">
        <v>41</v>
      </c>
      <c r="B3" s="70"/>
      <c r="C3" s="70"/>
      <c r="D3" s="70"/>
      <c r="E3" s="70"/>
      <c r="F3" s="70"/>
    </row>
    <row r="4" spans="1:6" ht="20.100000000000001" customHeight="1" x14ac:dyDescent="0.25">
      <c r="F4" s="4" t="s">
        <v>42</v>
      </c>
    </row>
    <row r="5" spans="1:6" ht="20.100000000000001" customHeight="1" x14ac:dyDescent="0.25">
      <c r="F5" s="4"/>
    </row>
    <row r="6" spans="1:6" s="3" customFormat="1" ht="30" customHeight="1" x14ac:dyDescent="0.25">
      <c r="A6" s="5" t="s">
        <v>1</v>
      </c>
      <c r="B6" s="6" t="s">
        <v>2</v>
      </c>
      <c r="C6" s="11" t="s">
        <v>3</v>
      </c>
      <c r="D6" s="9" t="s">
        <v>4</v>
      </c>
      <c r="E6" s="9" t="s">
        <v>5</v>
      </c>
      <c r="F6" s="9" t="s">
        <v>6</v>
      </c>
    </row>
    <row r="7" spans="1:6" ht="20.100000000000001" customHeight="1" x14ac:dyDescent="0.25">
      <c r="A7" s="7" t="s">
        <v>7</v>
      </c>
      <c r="B7" s="8" t="s">
        <v>8</v>
      </c>
      <c r="C7" s="65">
        <v>2015</v>
      </c>
      <c r="D7" s="10" t="s">
        <v>9</v>
      </c>
      <c r="E7" s="48">
        <v>13600</v>
      </c>
      <c r="F7" s="49">
        <v>13900</v>
      </c>
    </row>
    <row r="8" spans="1:6" ht="20.100000000000001" customHeight="1" x14ac:dyDescent="0.25">
      <c r="A8" s="7" t="s">
        <v>10</v>
      </c>
      <c r="B8" s="8" t="s">
        <v>11</v>
      </c>
      <c r="C8" s="12">
        <v>2014</v>
      </c>
      <c r="D8" s="10" t="s">
        <v>12</v>
      </c>
      <c r="E8" s="48">
        <v>13138</v>
      </c>
      <c r="F8" s="49">
        <v>24500</v>
      </c>
    </row>
    <row r="9" spans="1:6" ht="20.100000000000001" customHeight="1" x14ac:dyDescent="0.25">
      <c r="A9" s="7" t="s">
        <v>13</v>
      </c>
      <c r="B9" s="8" t="s">
        <v>14</v>
      </c>
      <c r="C9" s="12">
        <v>2011</v>
      </c>
      <c r="D9" s="10" t="s">
        <v>9</v>
      </c>
      <c r="E9" s="48">
        <v>65100</v>
      </c>
      <c r="F9" s="49">
        <v>21900</v>
      </c>
    </row>
    <row r="10" spans="1:6" ht="20.100000000000001" customHeight="1" x14ac:dyDescent="0.25">
      <c r="A10" s="7" t="s">
        <v>15</v>
      </c>
      <c r="B10" s="8" t="s">
        <v>16</v>
      </c>
      <c r="C10" s="12">
        <v>2012</v>
      </c>
      <c r="D10" s="10" t="s">
        <v>17</v>
      </c>
      <c r="E10" s="48">
        <v>57200</v>
      </c>
      <c r="F10" s="49">
        <v>12850</v>
      </c>
    </row>
    <row r="11" spans="1:6" ht="20.100000000000001" customHeight="1" x14ac:dyDescent="0.25">
      <c r="A11" s="7" t="s">
        <v>18</v>
      </c>
      <c r="B11" s="8" t="s">
        <v>19</v>
      </c>
      <c r="C11" s="12">
        <v>2011</v>
      </c>
      <c r="D11" s="10" t="s">
        <v>17</v>
      </c>
      <c r="E11" s="48">
        <v>98230</v>
      </c>
      <c r="F11" s="49">
        <v>9900</v>
      </c>
    </row>
    <row r="12" spans="1:6" ht="20.100000000000001" customHeight="1" x14ac:dyDescent="0.25">
      <c r="A12" s="7" t="s">
        <v>20</v>
      </c>
      <c r="B12" s="8" t="s">
        <v>21</v>
      </c>
      <c r="C12" s="12">
        <v>2009</v>
      </c>
      <c r="D12" s="10" t="s">
        <v>22</v>
      </c>
      <c r="E12" s="48">
        <v>72500</v>
      </c>
      <c r="F12" s="49">
        <v>25500</v>
      </c>
    </row>
    <row r="13" spans="1:6" ht="20.100000000000001" customHeight="1" x14ac:dyDescent="0.25">
      <c r="A13" s="7" t="s">
        <v>23</v>
      </c>
      <c r="B13" s="8" t="s">
        <v>24</v>
      </c>
      <c r="C13" s="12">
        <v>2012</v>
      </c>
      <c r="D13" s="10" t="s">
        <v>25</v>
      </c>
      <c r="E13" s="48">
        <v>38000</v>
      </c>
      <c r="F13" s="49">
        <v>11900</v>
      </c>
    </row>
    <row r="14" spans="1:6" ht="20.100000000000001" customHeight="1" x14ac:dyDescent="0.25">
      <c r="A14" s="7" t="s">
        <v>26</v>
      </c>
      <c r="B14" s="8" t="s">
        <v>27</v>
      </c>
      <c r="C14" s="12">
        <v>2008</v>
      </c>
      <c r="D14" s="10" t="s">
        <v>17</v>
      </c>
      <c r="E14" s="48">
        <v>96800</v>
      </c>
      <c r="F14" s="49">
        <v>9300</v>
      </c>
    </row>
    <row r="15" spans="1:6" ht="20.100000000000001" customHeight="1" x14ac:dyDescent="0.25">
      <c r="A15" s="7" t="s">
        <v>28</v>
      </c>
      <c r="B15" s="8" t="s">
        <v>29</v>
      </c>
      <c r="C15" s="12">
        <v>2007</v>
      </c>
      <c r="D15" s="10" t="s">
        <v>25</v>
      </c>
      <c r="E15" s="48">
        <v>74000</v>
      </c>
      <c r="F15" s="49">
        <v>5800</v>
      </c>
    </row>
    <row r="16" spans="1:6" ht="20.100000000000001" customHeight="1" x14ac:dyDescent="0.25">
      <c r="A16" s="7" t="s">
        <v>30</v>
      </c>
      <c r="B16" s="8" t="s">
        <v>31</v>
      </c>
      <c r="C16" s="12">
        <v>2012</v>
      </c>
      <c r="D16" s="10" t="s">
        <v>25</v>
      </c>
      <c r="E16" s="48">
        <v>17500</v>
      </c>
      <c r="F16" s="49">
        <v>37900</v>
      </c>
    </row>
    <row r="17" spans="1:6" ht="20.100000000000001" customHeight="1" x14ac:dyDescent="0.25">
      <c r="A17" s="7" t="s">
        <v>15</v>
      </c>
      <c r="B17" s="8" t="s">
        <v>32</v>
      </c>
      <c r="C17" s="12">
        <v>2013</v>
      </c>
      <c r="D17" s="10" t="s">
        <v>9</v>
      </c>
      <c r="E17" s="66">
        <v>400</v>
      </c>
      <c r="F17" s="49">
        <v>32900</v>
      </c>
    </row>
    <row r="18" spans="1:6" ht="20.100000000000001" customHeight="1" x14ac:dyDescent="0.25">
      <c r="A18" s="7" t="s">
        <v>23</v>
      </c>
      <c r="B18" s="8" t="s">
        <v>33</v>
      </c>
      <c r="C18" s="12">
        <v>2003</v>
      </c>
      <c r="D18" s="10" t="s">
        <v>34</v>
      </c>
      <c r="E18" s="48">
        <v>100036</v>
      </c>
      <c r="F18" s="49">
        <v>15500</v>
      </c>
    </row>
    <row r="19" spans="1:6" ht="20.100000000000001" customHeight="1" x14ac:dyDescent="0.25">
      <c r="A19" s="7" t="s">
        <v>35</v>
      </c>
      <c r="B19" s="8" t="s">
        <v>36</v>
      </c>
      <c r="C19" s="12">
        <v>2012</v>
      </c>
      <c r="D19" s="10" t="s">
        <v>9</v>
      </c>
      <c r="E19" s="48">
        <v>74550</v>
      </c>
      <c r="F19" s="49">
        <v>16400</v>
      </c>
    </row>
    <row r="20" spans="1:6" ht="20.100000000000001" customHeight="1" x14ac:dyDescent="0.25">
      <c r="A20" s="7" t="s">
        <v>37</v>
      </c>
      <c r="B20" s="8" t="s">
        <v>38</v>
      </c>
      <c r="C20" s="12">
        <v>2011</v>
      </c>
      <c r="D20" s="10" t="s">
        <v>25</v>
      </c>
      <c r="E20" s="48">
        <v>117900</v>
      </c>
      <c r="F20" s="49">
        <v>13890</v>
      </c>
    </row>
    <row r="21" spans="1:6" ht="20.100000000000001" customHeight="1" x14ac:dyDescent="0.25">
      <c r="A21" s="7" t="s">
        <v>37</v>
      </c>
      <c r="B21" s="8" t="s">
        <v>39</v>
      </c>
      <c r="C21" s="12">
        <v>2012</v>
      </c>
      <c r="D21" s="10" t="s">
        <v>17</v>
      </c>
      <c r="E21" s="48">
        <v>69700</v>
      </c>
      <c r="F21" s="49">
        <v>13800</v>
      </c>
    </row>
    <row r="23" spans="1:6" x14ac:dyDescent="0.25">
      <c r="A23" s="41" t="s">
        <v>62</v>
      </c>
      <c r="D23" s="50">
        <f>MAX(C7:C21)</f>
        <v>2015</v>
      </c>
    </row>
    <row r="24" spans="1:6" x14ac:dyDescent="0.25">
      <c r="A24" t="s">
        <v>63</v>
      </c>
      <c r="D24" s="50">
        <f>MIN(C7:C21)</f>
        <v>2003</v>
      </c>
    </row>
    <row r="26" spans="1:6" x14ac:dyDescent="0.25">
      <c r="A26" t="s">
        <v>65</v>
      </c>
      <c r="D26" s="51">
        <f>MIN(E7:E21)</f>
        <v>400</v>
      </c>
    </row>
    <row r="27" spans="1:6" x14ac:dyDescent="0.25">
      <c r="A27" t="s">
        <v>70</v>
      </c>
      <c r="D27" s="51">
        <f>AVERAGE(E7:E21)</f>
        <v>60576.933333333334</v>
      </c>
    </row>
    <row r="28" spans="1:6" x14ac:dyDescent="0.25">
      <c r="A28" t="s">
        <v>64</v>
      </c>
      <c r="D28" s="51">
        <f>MAX(E7:E21)</f>
        <v>117900</v>
      </c>
    </row>
    <row r="30" spans="1:6" x14ac:dyDescent="0.25">
      <c r="A30" t="s">
        <v>67</v>
      </c>
      <c r="D30" s="52">
        <f>MIN(F7:F21)</f>
        <v>5800</v>
      </c>
    </row>
    <row r="31" spans="1:6" x14ac:dyDescent="0.25">
      <c r="A31" t="s">
        <v>66</v>
      </c>
      <c r="D31" s="52">
        <f>MAX(F7:F21)</f>
        <v>37900</v>
      </c>
    </row>
    <row r="33" spans="1:4" x14ac:dyDescent="0.25">
      <c r="A33" t="s">
        <v>68</v>
      </c>
      <c r="D33" s="52">
        <f>SUM(F7:F21)</f>
        <v>265940</v>
      </c>
    </row>
    <row r="34" spans="1:4" x14ac:dyDescent="0.25">
      <c r="A34" t="s">
        <v>69</v>
      </c>
      <c r="D34" s="52">
        <f>AVERAGE(F7:F21)</f>
        <v>17729.333333333332</v>
      </c>
    </row>
    <row r="35" spans="1:4" x14ac:dyDescent="0.25">
      <c r="A35" t="s">
        <v>72</v>
      </c>
      <c r="D35" s="53">
        <f>COUNT(C7:C21)</f>
        <v>15</v>
      </c>
    </row>
    <row r="36" spans="1:4" x14ac:dyDescent="0.25">
      <c r="D36" s="53">
        <f>COUNTA(A7:A21)</f>
        <v>15</v>
      </c>
    </row>
  </sheetData>
  <mergeCells count="3">
    <mergeCell ref="A2:F2"/>
    <mergeCell ref="A1:F1"/>
    <mergeCell ref="A3:F3"/>
  </mergeCells>
  <pageMargins left="0.78740157480314965" right="0.59055118110236227" top="0.78740157480314965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Abrechnung</vt:lpstr>
      <vt:lpstr>Fz-Liste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Fredy Duss</dc:creator>
  <cp:lastModifiedBy>Administrator</cp:lastModifiedBy>
  <cp:lastPrinted>2016-04-04T13:35:09Z</cp:lastPrinted>
  <dcterms:created xsi:type="dcterms:W3CDTF">2016-01-08T07:14:16Z</dcterms:created>
  <dcterms:modified xsi:type="dcterms:W3CDTF">2016-04-04T13:35:24Z</dcterms:modified>
</cp:coreProperties>
</file>